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rp.saab.se\users\udc1\u012391\Mina dokument\Affärsadministration\Havs och Vattenmyndigheten\"/>
    </mc:Choice>
  </mc:AlternateContent>
  <xr:revisionPtr revIDLastSave="0" documentId="8_{8DC89857-C03C-48DC-A8D7-EFB606E3FB55}" xr6:coauthVersionLast="47" xr6:coauthVersionMax="47" xr10:uidLastSave="{00000000-0000-0000-0000-000000000000}"/>
  <bookViews>
    <workbookView xWindow="3120" yWindow="3090" windowWidth="21600" windowHeight="11295" xr2:uid="{00000000-000D-0000-FFFF-FFFF00000000}"/>
  </bookViews>
  <sheets>
    <sheet name="Avropsförfråga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4" i="1" l="1"/>
  <c r="P47" i="1"/>
  <c r="P43" i="1"/>
  <c r="P42" i="1"/>
  <c r="P41" i="1"/>
  <c r="P40" i="1"/>
  <c r="P39" i="1"/>
  <c r="P38" i="1"/>
  <c r="P37" i="1"/>
  <c r="Q7" i="1" l="1"/>
  <c r="P36" i="1" l="1"/>
  <c r="P45" i="1" l="1"/>
  <c r="P46" i="1"/>
  <c r="P31" i="1"/>
  <c r="P32" i="1"/>
  <c r="P33" i="1"/>
  <c r="P34" i="1"/>
  <c r="P35" i="1"/>
  <c r="P48" i="1" l="1"/>
  <c r="P22" i="1"/>
  <c r="P24" i="1" l="1"/>
</calcChain>
</file>

<file path=xl/sharedStrings.xml><?xml version="1.0" encoding="utf-8"?>
<sst xmlns="http://schemas.openxmlformats.org/spreadsheetml/2006/main" count="118" uniqueCount="78">
  <si>
    <t>Org.nr:</t>
  </si>
  <si>
    <t>202100-6420</t>
  </si>
  <si>
    <t>HaVdnr:</t>
  </si>
  <si>
    <t>Avropsförfrågan - förnyad konkurrensutsättning</t>
  </si>
  <si>
    <t>Organisationsnummer</t>
  </si>
  <si>
    <t>Nr</t>
  </si>
  <si>
    <t>Roll/Kompetens</t>
  </si>
  <si>
    <t>Kompetensnivå</t>
  </si>
  <si>
    <t>Specifikation</t>
  </si>
  <si>
    <t>Pris totalt</t>
  </si>
  <si>
    <t>Totalt pris (utvärderas)</t>
  </si>
  <si>
    <t>Avropande 
organisation:</t>
  </si>
  <si>
    <t>Kravspecifikation</t>
  </si>
  <si>
    <t>Kravuppfyllnad</t>
  </si>
  <si>
    <t>Ska/Bör</t>
  </si>
  <si>
    <t>Havs- och vattenmyndigheten</t>
  </si>
  <si>
    <t>Ramavtalsområde</t>
  </si>
  <si>
    <t>Ramavtalsleverantör</t>
  </si>
  <si>
    <t>Leverantörens svar</t>
  </si>
  <si>
    <t>Kontraktets giltighetstid</t>
  </si>
  <si>
    <t>Förlängningsoption</t>
  </si>
  <si>
    <t>Pris per timme</t>
  </si>
  <si>
    <t>Kommentar (vid behov)</t>
  </si>
  <si>
    <t>Uppfylls kravet?
Ja/Nej</t>
  </si>
  <si>
    <t>Beskrivning av hur leverantören uppfyller kravet eller referera till bilaga</t>
  </si>
  <si>
    <t>Ramavtalets diarienr.</t>
  </si>
  <si>
    <t>Timmar (antal)</t>
  </si>
  <si>
    <t>Kravspecifikation av tjänsten</t>
  </si>
  <si>
    <t>Kontaktperson för avtalet (Namn och telefonnummer)</t>
  </si>
  <si>
    <t>Undertecknare för avtalet (Namn och titel)</t>
  </si>
  <si>
    <t>Specifikation av tjänster</t>
  </si>
  <si>
    <t>Beskrivning av uppdraget</t>
  </si>
  <si>
    <t>Kontaktpersonens epost</t>
  </si>
  <si>
    <t>Poäng</t>
  </si>
  <si>
    <t>Utvärderingsmodell</t>
  </si>
  <si>
    <t>Intervju</t>
  </si>
  <si>
    <t>Börkrav</t>
  </si>
  <si>
    <t>Prispoängsumma</t>
  </si>
  <si>
    <t>Exempel på utvärdering</t>
  </si>
  <si>
    <t>Övrig information</t>
  </si>
  <si>
    <t>Tilldelade poäng (bör krav)</t>
  </si>
  <si>
    <t>Orangemarkerade celler ska fyllas i av anbudsgivaren.</t>
  </si>
  <si>
    <t>Antal poäng (bör krav)</t>
  </si>
  <si>
    <t>Ska</t>
  </si>
  <si>
    <t>Bör</t>
  </si>
  <si>
    <t xml:space="preserve">Kunna arbeta på plats på Havs- och Vattenmyndighetens kontor (Gullbergs Strandgata 15). Viss möjlighet till distansarbete finns. </t>
  </si>
  <si>
    <t xml:space="preserve">Mycket god språklig förmåga i det svenska språket, flytande i tal och skrift. </t>
  </si>
  <si>
    <t>12 månader</t>
  </si>
  <si>
    <t>IT-konsulttjänster 4. Arkitektur och utveckling</t>
  </si>
  <si>
    <t>23.3-2940-20</t>
  </si>
  <si>
    <t>Systemutvecklare</t>
  </si>
  <si>
    <t>Erfarenhet av Atlassian Jira</t>
  </si>
  <si>
    <t>Erfarenhet av Atlassian Confluence</t>
  </si>
  <si>
    <t>Erfarenhet av Atlassian Bitbucket</t>
  </si>
  <si>
    <t>Att ovanstående krav uppfylls ska framgå av bifogat CV.</t>
  </si>
  <si>
    <t>Det ekonomiskt mest fördelaktiga anbudet med hänsyn till pris och kvalitet kommer att antas. Kriterierna prispoängsumma (30 %) börkrav (35 %) och intervju (35 %), med angivna viktningstal, kommer att beaktas vid anbudsutvärderingen.</t>
  </si>
  <si>
    <t xml:space="preserve">Upp till 18 månader </t>
  </si>
  <si>
    <t>2026-004009</t>
  </si>
  <si>
    <t>Erfarenhet av Docker</t>
  </si>
  <si>
    <t>Erfarenhet av Git</t>
  </si>
  <si>
    <t>Erfarenhet av NodeJs</t>
  </si>
  <si>
    <t>Erfarenhet av Jenkins</t>
  </si>
  <si>
    <t>Erfarenhet av Wildfly</t>
  </si>
  <si>
    <t>God kunskap och efarenhet av utveckling i Java</t>
  </si>
  <si>
    <t>God kunskap och efarenhet av utveckling i  Javascript/Typescript</t>
  </si>
  <si>
    <t>God kunskap och efarenhet av utveckling i  Angular och/eller Angular.js</t>
  </si>
  <si>
    <t>God kunskap och efarenhet av databasutveckling i: Postgresql, Oracle, SQL Server</t>
  </si>
  <si>
    <t>Uppdraget är att verka som systemutvecklare med fullstack-kompetens (java/angular) primärt inom förvaltningsobjekt Fiskerikontroll, som syftar till att stödja de processer som hanterar fiskerikontroll och tillträdet till fisket. Konsulten ska stödja och kompetensutveckla vCatch-objektet.  
Myndighetsspråket är svenska och all dokumentation i förvsaltningsobjektet författas därav på svenska. 
Personlig lämplighet väger tungt i uppdraget. För att lyckas är det centralt att kunna passa in i gruppen, ha god kommunikativ förmåga och ha god social kompetens. 
Resursen kommer att vara en del av ett agilt team, som består både av projektledare, digitaliseringsledare, scrum master, UX-resurs, testare och flera systemutvecklare. Alla i teamet förväntas bidra aktivt till planeringsarbetet (refinements, sprintplanering, etc), proritera uppgifter, demostrera nya förändringar för verksamheten, hantera incidenter enligt ett uppsatt schema, uppdatera teknisk dokumentation och livscykelhanteringen av applikationen. I livscykelhanteringen kan resursen även få möjlighet att lära sig att flytta applikationen till en ny server eller bidra till att sätta upp en ny container vid behov.
Uppdraget är på heltid. Uppdragsstart efter överenskommelse.</t>
  </si>
  <si>
    <t>-</t>
  </si>
  <si>
    <t xml:space="preserve">Fullstackutveckling inom förvaltningsobjekt som arbetar mot området fiskerikontroll.
Primärt ska rollen arbeta med att förvalta och utveckla vCatch-system inom berört förvaltningsobjekt. </t>
  </si>
  <si>
    <t xml:space="preserve">Ha hög kompetens inom aktuell roll och uppfylla kraven enligt nivå 3 i ramavtalet. </t>
  </si>
  <si>
    <t>Nivå 3</t>
  </si>
  <si>
    <t>Erfarenhet av Linux</t>
  </si>
  <si>
    <t>Poäng delas ut för priset per timme i anbudet utifrån ett referenspris för poängberäkning om 850 kronor per timme.
Poäng ges omvänt proportionellt utifrån referenspriset. Där 20 poäng ges för referenspriset.
Formeln för att få fram poäng för offererat pris är: 20 * 850 / anbudspris per timme = prispoängsumma.</t>
  </si>
  <si>
    <t>Havs- och vattenmyndigheten kommer bjuda in de fem offererad kandidater som ligger bäst till efter beräkning av poäng för uppfyllda börkrav och prispoäng till en intervju för utvärdering. Intervjuer kommer ske digitalt under vecka 41 och vara ca 30 minuter. Följande punkter kommer bedömas under intervjun:
- Kommunikativ förmåga (0-5 poäng)
- Social kompetens (0-5 poäng)
- Förmåga att beskriva modeller, metoder och lösningsmönster (0-10 poäng)
Vid intervjun kommer var och en av ovanstående punkter att poängsättas enligt skalan 0-5 resp. 0-10:
5/10 Föredömligt – uppfyller föredömlig nivå, exemplariskt bra
4/8 Utmärkt - uppfyller utmärkt nivå
3/6 Mycket bra - uppfyller bra nivå
2/4 Bra – uppfyller nivå
1/2 Inget utmärkande – uppfyller knappt acceptabel nivå, inget utmärkande
0 Otillräckligt – uppfyller ej acceptabel nivå
Maximalt kan intervjun således resultera i 20 poäng.</t>
  </si>
  <si>
    <t>Poäng för börkrav framgår vid respektive krav.
Maximalt kan uppfyllnad av börkrav resultera i 18 poäng.</t>
  </si>
  <si>
    <r>
      <t>Offererat pris: 8</t>
    </r>
    <r>
      <rPr>
        <i/>
        <sz val="11"/>
        <color theme="1"/>
        <rFont val="Arial"/>
        <family val="2"/>
      </rPr>
      <t>20 kronor per timme</t>
    </r>
    <r>
      <rPr>
        <sz val="11"/>
        <color theme="1"/>
        <rFont val="Arial"/>
        <family val="2"/>
      </rPr>
      <t xml:space="preserve">
Prispoängsumma: 20 * 850 / 820 = 20,73 poäng
Börkrav: </t>
    </r>
    <r>
      <rPr>
        <i/>
        <sz val="11"/>
        <color theme="1"/>
        <rFont val="Arial"/>
        <family val="2"/>
      </rPr>
      <t>10 poäng</t>
    </r>
    <r>
      <rPr>
        <sz val="11"/>
        <color theme="1"/>
        <rFont val="Arial"/>
        <family val="2"/>
      </rPr>
      <t xml:space="preserve">
Total poäng på intervjun: </t>
    </r>
    <r>
      <rPr>
        <i/>
        <sz val="11"/>
        <color theme="1"/>
        <rFont val="Arial"/>
        <family val="2"/>
      </rPr>
      <t>12 poäng</t>
    </r>
    <r>
      <rPr>
        <sz val="11"/>
        <color theme="1"/>
        <rFont val="Arial"/>
        <family val="2"/>
      </rPr>
      <t xml:space="preserve">
Utvärderingssumma = 20,73 * 0,3 + 10 * 0,35 + 12 * 0,35 = 6,22 + 3,5 + 4,2 = </t>
    </r>
    <r>
      <rPr>
        <b/>
        <sz val="11"/>
        <color theme="1"/>
        <rFont val="Arial"/>
        <family val="2"/>
      </rPr>
      <t>13,92 poäng</t>
    </r>
  </si>
  <si>
    <t>Anbud lämnas via upphandlingsverktyget Kommers Annons. I annonsen framgår sista dag för frågor, sista anbudsdag samt anbudets giltighetstid. Frågor ställs via Kommers Annons.
En anbudsgivare får maximalt offerera två kandidater. Om en anbudsgivare väljer att lämna in två kandidater ska det göras på två separata avropsblanketter, där det tydligt framgår för vilken kandidat som blanketten gäller. Dessa kommer då att ses som två olika anbud och kandidaterna kommer att utvärderas var för sig.
Prisjustering är ej tillåten under avtalstiden, inklusive eventuell förlängning.
Fakturering får ske månadsvis i efterskott för upparbetade kostnader.
Faktura skickas elektroniskt till Havs- och vattenmyndighetens PEPPOL-ID: 0007:2021006420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</si>
</sst>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kr&quot;_-;\-* #,##0.00\ &quot;kr&quot;_-;_-* &quot;-&quot;??\ &quot;kr&quot;_-;_-@_-"/>
    <numFmt numFmtId="165" formatCode="#,##0;\-#,##0;"/>
  </numFmts>
  <fonts count="18"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0"/>
      <color theme="1"/>
      <name val="Calibri"/>
      <family val="2"/>
      <scheme val="minor"/>
    </font>
    <font>
      <sz val="12"/>
      <color theme="1"/>
      <name val="Calibri"/>
      <family val="2"/>
      <scheme val="minor"/>
    </font>
    <font>
      <sz val="11"/>
      <color theme="1"/>
      <name val="Arial"/>
      <family val="2"/>
    </font>
    <font>
      <b/>
      <sz val="11"/>
      <color theme="1"/>
      <name val="Arial"/>
      <family val="2"/>
    </font>
    <font>
      <sz val="8"/>
      <color rgb="FF000118"/>
      <name val="Nunito Sans"/>
    </font>
    <font>
      <sz val="14"/>
      <name val="Calibri"/>
      <family val="2"/>
      <scheme val="minor"/>
    </font>
    <font>
      <sz val="12"/>
      <color theme="1"/>
      <name val="Arial"/>
      <family val="2"/>
    </font>
    <font>
      <sz val="11"/>
      <name val="Arial"/>
      <family val="2"/>
    </font>
    <font>
      <sz val="11"/>
      <name val="Calibri"/>
      <family val="2"/>
      <scheme val="minor"/>
    </font>
    <font>
      <sz val="12"/>
      <name val="Calibri"/>
      <family val="2"/>
      <scheme val="minor"/>
    </font>
    <font>
      <i/>
      <sz val="11"/>
      <color theme="1"/>
      <name val="Arial"/>
      <family val="2"/>
    </font>
  </fonts>
  <fills count="8">
    <fill>
      <patternFill patternType="none"/>
    </fill>
    <fill>
      <patternFill patternType="gray125"/>
    </fill>
    <fill>
      <patternFill patternType="solid">
        <fgColor rgb="FFF4FEFD"/>
        <bgColor indexed="64"/>
      </patternFill>
    </fill>
    <fill>
      <patternFill patternType="solid">
        <fgColor rgb="FFFFFFB7"/>
        <bgColor indexed="64"/>
      </patternFill>
    </fill>
    <fill>
      <patternFill patternType="solid">
        <fgColor rgb="FFCCFFCC"/>
        <bgColor indexed="64"/>
      </patternFill>
    </fill>
    <fill>
      <patternFill patternType="solid">
        <fgColor rgb="FFC9FBF6"/>
        <bgColor indexed="64"/>
      </patternFill>
    </fill>
    <fill>
      <patternFill patternType="solid">
        <fgColor theme="5" tint="0.59999389629810485"/>
        <bgColor indexed="64"/>
      </patternFill>
    </fill>
    <fill>
      <patternFill patternType="solid">
        <fgColor theme="0"/>
        <bgColor indexed="64"/>
      </patternFill>
    </fill>
  </fills>
  <borders count="21">
    <border>
      <left/>
      <right/>
      <top/>
      <bottom/>
      <diagonal/>
    </border>
    <border>
      <left style="thin">
        <color rgb="FF969696"/>
      </left>
      <right style="thin">
        <color rgb="FF969696"/>
      </right>
      <top style="thin">
        <color rgb="FF969696"/>
      </top>
      <bottom style="thin">
        <color rgb="FF96969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right style="thin">
        <color theme="2" tint="-0.499984740745262"/>
      </right>
      <top style="thin">
        <color indexed="64"/>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top style="thin">
        <color indexed="64"/>
      </top>
      <bottom/>
      <diagonal/>
    </border>
    <border>
      <left style="thin">
        <color indexed="64"/>
      </left>
      <right/>
      <top/>
      <bottom/>
      <diagonal/>
    </border>
  </borders>
  <cellStyleXfs count="4">
    <xf numFmtId="0" fontId="0" fillId="0" borderId="0"/>
    <xf numFmtId="0" fontId="1" fillId="0" borderId="1" applyNumberFormat="0" applyFont="0" applyFill="0" applyAlignment="0" applyProtection="0"/>
    <xf numFmtId="164" fontId="2" fillId="0" borderId="0" applyFont="0" applyFill="0" applyBorder="0" applyAlignment="0" applyProtection="0"/>
    <xf numFmtId="165" fontId="1" fillId="4" borderId="0" applyNumberFormat="0" applyFont="0" applyBorder="0" applyAlignment="0" applyProtection="0"/>
  </cellStyleXfs>
  <cellXfs count="96">
    <xf numFmtId="0" fontId="0" fillId="0" borderId="0" xfId="0"/>
    <xf numFmtId="0" fontId="0" fillId="0" borderId="0" xfId="0" applyAlignment="1">
      <alignment wrapText="1"/>
    </xf>
    <xf numFmtId="0" fontId="0" fillId="0" borderId="0" xfId="0" applyAlignment="1">
      <alignment horizontal="center"/>
    </xf>
    <xf numFmtId="0" fontId="4" fillId="0" borderId="0" xfId="0" applyFont="1"/>
    <xf numFmtId="0" fontId="5" fillId="0" borderId="0" xfId="0" applyFont="1"/>
    <xf numFmtId="164" fontId="0" fillId="0" borderId="0" xfId="0" applyNumberFormat="1"/>
    <xf numFmtId="0" fontId="0" fillId="0" borderId="2" xfId="0" applyBorder="1" applyAlignment="1">
      <alignment vertical="center"/>
    </xf>
    <xf numFmtId="0" fontId="0" fillId="0" borderId="2" xfId="0" applyBorder="1" applyAlignment="1">
      <alignment horizontal="centerContinuous" vertical="center"/>
    </xf>
    <xf numFmtId="0" fontId="0" fillId="0" borderId="2" xfId="0" applyBorder="1" applyAlignment="1">
      <alignment horizontal="center" vertical="center"/>
    </xf>
    <xf numFmtId="0" fontId="3" fillId="0" borderId="0" xfId="0" applyFont="1"/>
    <xf numFmtId="0" fontId="0" fillId="3" borderId="2" xfId="0" applyFill="1" applyBorder="1" applyAlignment="1">
      <alignment horizontal="center" vertical="center"/>
    </xf>
    <xf numFmtId="0" fontId="7" fillId="0" borderId="2" xfId="0" applyFont="1" applyBorder="1" applyAlignment="1">
      <alignment horizontal="center" vertical="center" wrapText="1"/>
    </xf>
    <xf numFmtId="1" fontId="0" fillId="5" borderId="2" xfId="0" applyNumberFormat="1" applyFill="1" applyBorder="1"/>
    <xf numFmtId="0" fontId="11" fillId="0" borderId="0" xfId="0" applyFont="1"/>
    <xf numFmtId="1" fontId="0" fillId="5" borderId="10" xfId="2" applyNumberFormat="1" applyFont="1" applyFill="1" applyBorder="1" applyAlignment="1">
      <alignment horizontal="center" vertical="center"/>
    </xf>
    <xf numFmtId="0" fontId="7" fillId="3" borderId="2" xfId="0" applyFont="1" applyFill="1" applyBorder="1" applyAlignment="1">
      <alignment horizontal="center" vertical="center"/>
    </xf>
    <xf numFmtId="0" fontId="15" fillId="0" borderId="0" xfId="0" applyFont="1"/>
    <xf numFmtId="0" fontId="9" fillId="3" borderId="10"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12" xfId="0" applyFont="1" applyFill="1" applyBorder="1" applyAlignment="1">
      <alignment horizontal="left" vertical="top" wrapText="1"/>
    </xf>
    <xf numFmtId="0" fontId="14" fillId="3" borderId="10"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3" borderId="12" xfId="0" applyFont="1" applyFill="1" applyBorder="1" applyAlignment="1">
      <alignment horizontal="left" vertical="top" wrapText="1"/>
    </xf>
    <xf numFmtId="0" fontId="3" fillId="0" borderId="0" xfId="0" applyFont="1" applyAlignment="1">
      <alignment horizontal="right"/>
    </xf>
    <xf numFmtId="0" fontId="0" fillId="3" borderId="2" xfId="0" applyFill="1" applyBorder="1" applyAlignment="1">
      <alignment horizontal="left" vertical="center" wrapText="1"/>
    </xf>
    <xf numFmtId="164" fontId="15" fillId="6" borderId="2" xfId="2" applyFont="1" applyFill="1" applyBorder="1" applyAlignment="1">
      <alignment horizontal="center" vertical="center"/>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2" xfId="0" applyFill="1" applyBorder="1" applyAlignment="1">
      <alignment horizontal="center" vertical="center"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0" fillId="6" borderId="7" xfId="0" quotePrefix="1"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ill="1" applyBorder="1" applyAlignment="1">
      <alignment horizontal="center" vertical="center" wrapText="1"/>
    </xf>
    <xf numFmtId="0" fontId="0" fillId="6" borderId="7" xfId="0" applyFill="1" applyBorder="1" applyAlignment="1">
      <alignment horizontal="center" vertical="center" wrapText="1"/>
    </xf>
    <xf numFmtId="0" fontId="12" fillId="7" borderId="0" xfId="0" applyFont="1" applyFill="1" applyAlignment="1">
      <alignment horizontal="center" vertical="center" wrapText="1"/>
    </xf>
    <xf numFmtId="0" fontId="5" fillId="0" borderId="0" xfId="0" applyFont="1" applyAlignment="1">
      <alignment horizontal="left"/>
    </xf>
    <xf numFmtId="164" fontId="0" fillId="6" borderId="2" xfId="2" applyFont="1" applyFill="1" applyBorder="1" applyAlignment="1">
      <alignment horizontal="center" vertical="center"/>
    </xf>
    <xf numFmtId="164" fontId="0" fillId="5" borderId="10" xfId="0" applyNumberFormat="1" applyFill="1" applyBorder="1" applyAlignment="1">
      <alignment horizontal="center" vertical="center"/>
    </xf>
    <xf numFmtId="164" fontId="0" fillId="5" borderId="12" xfId="0" applyNumberFormat="1" applyFill="1" applyBorder="1" applyAlignment="1">
      <alignment horizontal="center" vertical="center"/>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14" fillId="3" borderId="10" xfId="0" applyFont="1" applyFill="1" applyBorder="1" applyAlignment="1">
      <alignment vertical="top" wrapText="1"/>
    </xf>
    <xf numFmtId="0" fontId="14" fillId="3" borderId="11" xfId="0" applyFont="1" applyFill="1" applyBorder="1" applyAlignment="1">
      <alignment vertical="top" wrapText="1"/>
    </xf>
    <xf numFmtId="0" fontId="14" fillId="3" borderId="12" xfId="0" applyFont="1" applyFill="1" applyBorder="1" applyAlignment="1">
      <alignment vertical="top" wrapText="1"/>
    </xf>
    <xf numFmtId="0" fontId="0" fillId="0" borderId="0" xfId="0" applyAlignment="1">
      <alignment horizontal="center"/>
    </xf>
    <xf numFmtId="0" fontId="0" fillId="0" borderId="2" xfId="0" applyBorder="1" applyAlignment="1">
      <alignment horizontal="center" wrapText="1"/>
    </xf>
    <xf numFmtId="0" fontId="0" fillId="0" borderId="2" xfId="0" applyBorder="1" applyAlignment="1">
      <alignment horizont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3" fillId="3" borderId="18" xfId="0" applyFont="1" applyFill="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0" fillId="3" borderId="11" xfId="0" applyFill="1" applyBorder="1" applyAlignment="1">
      <alignment horizontal="center" vertical="center"/>
    </xf>
    <xf numFmtId="0" fontId="9" fillId="3" borderId="18" xfId="0" applyFont="1" applyFill="1" applyBorder="1" applyAlignment="1">
      <alignment horizontal="center" vertical="center" wrapText="1"/>
    </xf>
    <xf numFmtId="0" fontId="6" fillId="0" borderId="19" xfId="0" applyFont="1" applyBorder="1" applyAlignment="1">
      <alignment horizontal="center"/>
    </xf>
    <xf numFmtId="0" fontId="6" fillId="0" borderId="4" xfId="0" applyFont="1" applyBorder="1" applyAlignment="1">
      <alignment horizontal="center"/>
    </xf>
    <xf numFmtId="0" fontId="6" fillId="0" borderId="17" xfId="0" applyFont="1" applyBorder="1" applyAlignment="1">
      <alignment horizont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6" fillId="3" borderId="8" xfId="0" applyFont="1" applyFill="1" applyBorder="1" applyAlignment="1">
      <alignment horizontal="center"/>
    </xf>
    <xf numFmtId="0" fontId="16" fillId="3" borderId="9" xfId="0" applyFont="1" applyFill="1" applyBorder="1" applyAlignment="1">
      <alignment horizontal="center"/>
    </xf>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8" fillId="3" borderId="10" xfId="0" applyFont="1" applyFill="1" applyBorder="1" applyAlignment="1">
      <alignment horizontal="center"/>
    </xf>
    <xf numFmtId="0" fontId="8" fillId="3" borderId="11" xfId="0" applyFont="1" applyFill="1" applyBorder="1" applyAlignment="1">
      <alignment horizontal="center"/>
    </xf>
    <xf numFmtId="0" fontId="8" fillId="3" borderId="12" xfId="0" applyFont="1" applyFill="1" applyBorder="1" applyAlignment="1">
      <alignment horizontal="center"/>
    </xf>
    <xf numFmtId="0" fontId="0" fillId="0" borderId="13"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1" fontId="0" fillId="3" borderId="10" xfId="0" applyNumberFormat="1" applyFill="1" applyBorder="1" applyAlignment="1">
      <alignment horizontal="center" vertical="center" wrapText="1"/>
    </xf>
    <xf numFmtId="1" fontId="0" fillId="3" borderId="12" xfId="0" applyNumberFormat="1" applyFill="1" applyBorder="1" applyAlignment="1">
      <alignment horizontal="center" vertical="center" wrapText="1"/>
    </xf>
    <xf numFmtId="0" fontId="0" fillId="2" borderId="2" xfId="0" applyFill="1" applyBorder="1" applyAlignment="1">
      <alignment horizontal="left" vertical="top" wrapText="1"/>
    </xf>
    <xf numFmtId="165" fontId="0" fillId="5" borderId="10" xfId="0" applyNumberFormat="1" applyFill="1" applyBorder="1" applyAlignment="1">
      <alignment horizontal="center" vertical="center"/>
    </xf>
    <xf numFmtId="165" fontId="0" fillId="5" borderId="12" xfId="0" applyNumberFormat="1" applyFill="1" applyBorder="1" applyAlignment="1">
      <alignment horizontal="center" vertical="center"/>
    </xf>
  </cellXfs>
  <cellStyles count="4">
    <cellStyle name="Currency" xfId="2" builtinId="4"/>
    <cellStyle name="K Grön" xfId="3" xr:uid="{BCBF9E41-ED1B-498E-AA31-7CB9E577267E}"/>
    <cellStyle name="K Kantlinje" xfId="1" xr:uid="{3A1D5870-1C7E-4AAD-B04C-E2446645B445}"/>
    <cellStyle name="Normal" xfId="0" builtinId="0"/>
  </cellStyles>
  <dxfs count="3">
    <dxf>
      <font>
        <b/>
        <i val="0"/>
      </font>
      <fill>
        <patternFill>
          <bgColor rgb="FFFF0000"/>
        </patternFill>
      </fill>
    </dxf>
    <dxf>
      <font>
        <color rgb="FF006100"/>
      </font>
      <fill>
        <patternFill>
          <bgColor rgb="FFC6EFCE"/>
        </patternFill>
      </fill>
    </dxf>
    <dxf>
      <fill>
        <patternFill>
          <bgColor rgb="FFFFC7CE"/>
        </patternFill>
      </fill>
    </dxf>
  </dxfs>
  <tableStyles count="0" defaultTableStyle="TableStyleMedium2" defaultPivotStyle="PivotStyleLight16"/>
  <colors>
    <mruColors>
      <color rgb="FFC9FBF6"/>
      <color rgb="FFFFFFB7"/>
      <color rgb="FFE7FDFB"/>
      <color rgb="FFFEFBDA"/>
      <color rgb="FFD5FBFA"/>
      <color rgb="FFFBFECE"/>
      <color rgb="FFFEF7CE"/>
      <color rgb="FFF9FDCF"/>
      <color rgb="FFC1F5F5"/>
      <color rgb="FFF4FE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179969</xdr:colOff>
      <xdr:row>1</xdr:row>
      <xdr:rowOff>1317</xdr:rowOff>
    </xdr:from>
    <xdr:to>
      <xdr:col>3</xdr:col>
      <xdr:colOff>412580</xdr:colOff>
      <xdr:row>3</xdr:row>
      <xdr:rowOff>47115</xdr:rowOff>
    </xdr:to>
    <xdr:pic>
      <xdr:nvPicPr>
        <xdr:cNvPr id="2" name="Bildobjekt 1" descr="Havs- och vattenmyndighetens logotyp">
          <a:extLst>
            <a:ext uri="{FF2B5EF4-FFF2-40B4-BE49-F238E27FC236}">
              <a16:creationId xmlns:a16="http://schemas.microsoft.com/office/drawing/2014/main" id="{9AFDA7E4-2CC0-4FEA-82E5-9683FB4D11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365" y="187171"/>
          <a:ext cx="1576875" cy="6413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2"/>
  <sheetViews>
    <sheetView showGridLines="0" tabSelected="1" zoomScaleNormal="100" workbookViewId="0">
      <selection activeCell="J9" sqref="J9:L9"/>
    </sheetView>
  </sheetViews>
  <sheetFormatPr defaultRowHeight="15" x14ac:dyDescent="0.25"/>
  <cols>
    <col min="1" max="1" width="4.28515625" customWidth="1"/>
    <col min="2" max="2" width="9.28515625" customWidth="1"/>
    <col min="3" max="3" width="10" customWidth="1"/>
    <col min="4" max="4" width="11.28515625" customWidth="1"/>
    <col min="5" max="5" width="11.5703125" customWidth="1"/>
    <col min="6" max="6" width="8.7109375" customWidth="1"/>
    <col min="10" max="10" width="10.7109375" customWidth="1"/>
    <col min="11" max="11" width="9.5703125" customWidth="1"/>
    <col min="12" max="12" width="8" customWidth="1"/>
    <col min="13" max="13" width="6.7109375" customWidth="1"/>
    <col min="15" max="15" width="9.7109375" customWidth="1"/>
    <col min="16" max="16" width="9" customWidth="1"/>
    <col min="17" max="17" width="8.7109375" customWidth="1"/>
    <col min="23" max="23" width="10.5703125" customWidth="1"/>
  </cols>
  <sheetData>
    <row r="1" spans="1:19" x14ac:dyDescent="0.25">
      <c r="A1" s="52"/>
      <c r="B1" s="52"/>
      <c r="C1" s="52"/>
      <c r="D1" s="52"/>
    </row>
    <row r="2" spans="1:19" ht="29.1" customHeight="1" x14ac:dyDescent="0.25">
      <c r="A2" s="52"/>
      <c r="B2" s="52"/>
      <c r="C2" s="52"/>
      <c r="D2" s="52"/>
      <c r="F2" s="53" t="s">
        <v>11</v>
      </c>
      <c r="G2" s="53"/>
      <c r="H2" s="47" t="s">
        <v>15</v>
      </c>
      <c r="I2" s="62"/>
      <c r="J2" s="48"/>
      <c r="L2" s="72" t="s">
        <v>41</v>
      </c>
      <c r="M2" s="73"/>
      <c r="N2" s="73"/>
      <c r="O2" s="73"/>
      <c r="P2" s="74"/>
    </row>
    <row r="3" spans="1:19" ht="17.649999999999999" customHeight="1" x14ac:dyDescent="0.25">
      <c r="A3" s="52"/>
      <c r="B3" s="52"/>
      <c r="C3" s="52"/>
      <c r="D3" s="52"/>
      <c r="F3" s="54" t="s">
        <v>0</v>
      </c>
      <c r="G3" s="54"/>
      <c r="H3" s="81" t="s">
        <v>1</v>
      </c>
      <c r="I3" s="82"/>
      <c r="J3" s="83"/>
      <c r="L3" s="75"/>
      <c r="M3" s="76"/>
      <c r="N3" s="76"/>
      <c r="O3" s="76"/>
      <c r="P3" s="77"/>
    </row>
    <row r="4" spans="1:19" ht="17.100000000000001" customHeight="1" x14ac:dyDescent="0.25">
      <c r="A4" s="52"/>
      <c r="B4" s="52"/>
      <c r="C4" s="52"/>
      <c r="D4" s="52"/>
      <c r="F4" s="54" t="s">
        <v>2</v>
      </c>
      <c r="G4" s="54"/>
      <c r="H4" s="70" t="s">
        <v>57</v>
      </c>
      <c r="I4" s="70"/>
      <c r="J4" s="71"/>
      <c r="L4" s="78"/>
      <c r="M4" s="79"/>
      <c r="N4" s="79"/>
      <c r="O4" s="79"/>
      <c r="P4" s="80"/>
    </row>
    <row r="6" spans="1:19" ht="21" x14ac:dyDescent="0.35">
      <c r="B6" s="3" t="s">
        <v>3</v>
      </c>
      <c r="Q6" s="13"/>
    </row>
    <row r="7" spans="1:19" x14ac:dyDescent="0.25">
      <c r="Q7" s="42" t="str">
        <f>IF(SUM(COUNTIF(N31:N46, ""), COUNTIF(J9, ""), COUNTIF(M9, ""), COUNTIF(J11, ""), COUNTIF(M11, ""), COUNTIF(J13, ""), COUNTIF(N22, "")) &gt; 0, "Minst en av orangemarkerade cellerna är inte ifylld", "")</f>
        <v>Minst en av orangemarkerade cellerna är inte ifylld</v>
      </c>
      <c r="R7" s="42"/>
      <c r="S7" s="42"/>
    </row>
    <row r="8" spans="1:19" ht="18.600000000000001" customHeight="1" x14ac:dyDescent="0.25">
      <c r="B8" s="59" t="s">
        <v>16</v>
      </c>
      <c r="C8" s="60"/>
      <c r="D8" s="61"/>
      <c r="E8" s="64" t="s">
        <v>25</v>
      </c>
      <c r="F8" s="65"/>
      <c r="G8" s="66"/>
      <c r="J8" s="88" t="s">
        <v>17</v>
      </c>
      <c r="K8" s="89"/>
      <c r="L8" s="90"/>
      <c r="M8" s="88" t="s">
        <v>4</v>
      </c>
      <c r="N8" s="89"/>
      <c r="O8" s="90"/>
      <c r="Q8" s="42"/>
      <c r="R8" s="42"/>
      <c r="S8" s="42"/>
    </row>
    <row r="9" spans="1:19" ht="29.1" customHeight="1" x14ac:dyDescent="0.25">
      <c r="B9" s="63" t="s">
        <v>48</v>
      </c>
      <c r="C9" s="63"/>
      <c r="D9" s="63"/>
      <c r="E9" s="58" t="s">
        <v>49</v>
      </c>
      <c r="F9" s="58"/>
      <c r="G9" s="58"/>
      <c r="J9" s="41"/>
      <c r="K9" s="39"/>
      <c r="L9" s="40"/>
      <c r="M9" s="38"/>
      <c r="N9" s="39"/>
      <c r="O9" s="40"/>
      <c r="Q9" s="42"/>
      <c r="R9" s="42"/>
      <c r="S9" s="42"/>
    </row>
    <row r="10" spans="1:19" ht="31.15" customHeight="1" x14ac:dyDescent="0.25">
      <c r="J10" s="85" t="s">
        <v>28</v>
      </c>
      <c r="K10" s="86"/>
      <c r="L10" s="87"/>
      <c r="M10" s="84" t="s">
        <v>29</v>
      </c>
      <c r="N10" s="84"/>
      <c r="O10" s="84"/>
    </row>
    <row r="11" spans="1:19" ht="33.6" customHeight="1" x14ac:dyDescent="0.25">
      <c r="B11" s="67" t="s">
        <v>19</v>
      </c>
      <c r="C11" s="68"/>
      <c r="D11" s="69"/>
      <c r="E11" s="67" t="s">
        <v>20</v>
      </c>
      <c r="F11" s="69"/>
      <c r="G11" s="16"/>
      <c r="H11" s="16"/>
      <c r="J11" s="41"/>
      <c r="K11" s="39"/>
      <c r="L11" s="40"/>
      <c r="M11" s="41"/>
      <c r="N11" s="39"/>
      <c r="O11" s="40"/>
    </row>
    <row r="12" spans="1:19" ht="23.45" customHeight="1" x14ac:dyDescent="0.25">
      <c r="B12" s="55" t="s">
        <v>47</v>
      </c>
      <c r="C12" s="56"/>
      <c r="D12" s="57"/>
      <c r="E12" s="56" t="s">
        <v>56</v>
      </c>
      <c r="F12" s="57"/>
      <c r="G12" s="16"/>
      <c r="H12" s="16"/>
      <c r="J12" s="88" t="s">
        <v>32</v>
      </c>
      <c r="K12" s="89"/>
      <c r="L12" s="90"/>
    </row>
    <row r="13" spans="1:19" ht="35.450000000000003" customHeight="1" x14ac:dyDescent="0.25">
      <c r="J13" s="41"/>
      <c r="K13" s="39"/>
      <c r="L13" s="40"/>
    </row>
    <row r="15" spans="1:19" ht="18.75" x14ac:dyDescent="0.3">
      <c r="B15" s="4" t="s">
        <v>31</v>
      </c>
    </row>
    <row r="16" spans="1:19" ht="251.1" customHeight="1" x14ac:dyDescent="0.25">
      <c r="B16" s="20" t="s">
        <v>67</v>
      </c>
      <c r="C16" s="21"/>
      <c r="D16" s="21"/>
      <c r="E16" s="21"/>
      <c r="F16" s="21"/>
      <c r="G16" s="21"/>
      <c r="H16" s="21"/>
      <c r="I16" s="21"/>
      <c r="J16" s="21"/>
      <c r="K16" s="21"/>
      <c r="L16" s="21"/>
      <c r="M16" s="21"/>
      <c r="N16" s="22"/>
    </row>
    <row r="19" spans="2:22" ht="18.75" x14ac:dyDescent="0.3">
      <c r="B19" s="4" t="s">
        <v>30</v>
      </c>
      <c r="N19" s="43" t="s">
        <v>18</v>
      </c>
      <c r="O19" s="43"/>
      <c r="P19" s="43"/>
      <c r="Q19" s="43"/>
    </row>
    <row r="21" spans="2:22" ht="20.100000000000001" customHeight="1" x14ac:dyDescent="0.25">
      <c r="B21" s="6" t="s">
        <v>5</v>
      </c>
      <c r="C21" s="34" t="s">
        <v>6</v>
      </c>
      <c r="D21" s="35"/>
      <c r="E21" s="34" t="s">
        <v>7</v>
      </c>
      <c r="F21" s="35"/>
      <c r="G21" s="7" t="s">
        <v>8</v>
      </c>
      <c r="H21" s="7"/>
      <c r="I21" s="7"/>
      <c r="J21" s="7"/>
      <c r="K21" s="7"/>
      <c r="L21" s="34" t="s">
        <v>26</v>
      </c>
      <c r="M21" s="35"/>
      <c r="N21" s="33" t="s">
        <v>21</v>
      </c>
      <c r="O21" s="33"/>
      <c r="P21" s="33" t="s">
        <v>9</v>
      </c>
      <c r="Q21" s="33"/>
      <c r="R21" s="33" t="s">
        <v>22</v>
      </c>
      <c r="S21" s="33"/>
      <c r="T21" s="33"/>
      <c r="U21" s="33"/>
    </row>
    <row r="22" spans="2:22" ht="120.75" customHeight="1" x14ac:dyDescent="0.25">
      <c r="B22" s="15">
        <v>1</v>
      </c>
      <c r="C22" s="27" t="s">
        <v>50</v>
      </c>
      <c r="D22" s="28"/>
      <c r="E22" s="47" t="s">
        <v>71</v>
      </c>
      <c r="F22" s="48"/>
      <c r="G22" s="49" t="s">
        <v>69</v>
      </c>
      <c r="H22" s="50"/>
      <c r="I22" s="50"/>
      <c r="J22" s="50"/>
      <c r="K22" s="51"/>
      <c r="L22" s="91">
        <v>1800</v>
      </c>
      <c r="M22" s="92"/>
      <c r="N22" s="44"/>
      <c r="O22" s="44"/>
      <c r="P22" s="45">
        <f>IFERROR(IF(C22="TRUE",N22,N22*L22),"")</f>
        <v>0</v>
      </c>
      <c r="Q22" s="46"/>
      <c r="R22" s="93"/>
      <c r="S22" s="93"/>
      <c r="T22" s="93"/>
      <c r="U22" s="93"/>
    </row>
    <row r="23" spans="2:22" ht="5.0999999999999996" customHeight="1" x14ac:dyDescent="0.25">
      <c r="C23" s="2"/>
      <c r="D23" s="2"/>
      <c r="E23" s="2"/>
      <c r="F23" s="2"/>
      <c r="P23" s="5"/>
      <c r="Q23" s="5"/>
    </row>
    <row r="24" spans="2:22" ht="25.15" customHeight="1" x14ac:dyDescent="0.25">
      <c r="M24" s="36" t="s">
        <v>10</v>
      </c>
      <c r="N24" s="36"/>
      <c r="O24" s="37"/>
      <c r="P24" s="94">
        <f>SUM(P22:Q22)</f>
        <v>0</v>
      </c>
      <c r="Q24" s="95"/>
    </row>
    <row r="28" spans="2:22" ht="18.75" x14ac:dyDescent="0.3">
      <c r="B28" s="4" t="s">
        <v>27</v>
      </c>
      <c r="N28" s="4" t="s">
        <v>13</v>
      </c>
    </row>
    <row r="30" spans="2:22" ht="36.6" customHeight="1" x14ac:dyDescent="0.25">
      <c r="B30" s="32" t="s">
        <v>6</v>
      </c>
      <c r="C30" s="32"/>
      <c r="D30" s="8" t="s">
        <v>14</v>
      </c>
      <c r="E30" s="33" t="s">
        <v>12</v>
      </c>
      <c r="F30" s="33"/>
      <c r="G30" s="33"/>
      <c r="H30" s="33"/>
      <c r="I30" s="33"/>
      <c r="J30" s="33"/>
      <c r="K30" s="33"/>
      <c r="L30" s="34" t="s">
        <v>33</v>
      </c>
      <c r="M30" s="35"/>
      <c r="N30" s="32" t="s">
        <v>23</v>
      </c>
      <c r="O30" s="33"/>
      <c r="P30" s="11" t="s">
        <v>40</v>
      </c>
      <c r="Q30" s="32" t="s">
        <v>24</v>
      </c>
      <c r="R30" s="32"/>
      <c r="S30" s="32"/>
      <c r="T30" s="32"/>
      <c r="U30" s="32"/>
      <c r="V30" s="32"/>
    </row>
    <row r="31" spans="2:22" s="9" customFormat="1" ht="34.15" customHeight="1" x14ac:dyDescent="0.25">
      <c r="B31" s="26" t="s">
        <v>50</v>
      </c>
      <c r="C31" s="26"/>
      <c r="D31" s="10" t="s">
        <v>43</v>
      </c>
      <c r="E31" s="24" t="s">
        <v>70</v>
      </c>
      <c r="F31" s="24"/>
      <c r="G31" s="24"/>
      <c r="H31" s="24"/>
      <c r="I31" s="24"/>
      <c r="J31" s="24"/>
      <c r="K31" s="24"/>
      <c r="L31" s="27" t="s">
        <v>68</v>
      </c>
      <c r="M31" s="28"/>
      <c r="N31" s="25"/>
      <c r="O31" s="25"/>
      <c r="P31" s="14" t="str">
        <f t="shared" ref="P31:P34" si="0">IF(N31="Ja",L31," ")</f>
        <v xml:space="preserve"> </v>
      </c>
      <c r="Q31" s="29"/>
      <c r="R31" s="30"/>
      <c r="S31" s="30"/>
      <c r="T31" s="30"/>
      <c r="U31" s="30"/>
      <c r="V31" s="31"/>
    </row>
    <row r="32" spans="2:22" s="9" customFormat="1" ht="34.15" customHeight="1" x14ac:dyDescent="0.25">
      <c r="B32" s="26" t="s">
        <v>50</v>
      </c>
      <c r="C32" s="26"/>
      <c r="D32" s="10" t="s">
        <v>43</v>
      </c>
      <c r="E32" s="24" t="s">
        <v>45</v>
      </c>
      <c r="F32" s="24"/>
      <c r="G32" s="24"/>
      <c r="H32" s="24"/>
      <c r="I32" s="24"/>
      <c r="J32" s="24"/>
      <c r="K32" s="24"/>
      <c r="L32" s="27" t="s">
        <v>68</v>
      </c>
      <c r="M32" s="28"/>
      <c r="N32" s="25"/>
      <c r="O32" s="25"/>
      <c r="P32" s="14" t="str">
        <f t="shared" si="0"/>
        <v xml:space="preserve"> </v>
      </c>
      <c r="Q32" s="29"/>
      <c r="R32" s="30"/>
      <c r="S32" s="30"/>
      <c r="T32" s="30"/>
      <c r="U32" s="30"/>
      <c r="V32" s="31"/>
    </row>
    <row r="33" spans="2:22" s="9" customFormat="1" ht="34.15" customHeight="1" x14ac:dyDescent="0.25">
      <c r="B33" s="26" t="s">
        <v>50</v>
      </c>
      <c r="C33" s="26"/>
      <c r="D33" s="10" t="s">
        <v>43</v>
      </c>
      <c r="E33" s="24" t="s">
        <v>46</v>
      </c>
      <c r="F33" s="24"/>
      <c r="G33" s="24"/>
      <c r="H33" s="24"/>
      <c r="I33" s="24"/>
      <c r="J33" s="24"/>
      <c r="K33" s="24"/>
      <c r="L33" s="27" t="s">
        <v>68</v>
      </c>
      <c r="M33" s="28"/>
      <c r="N33" s="25"/>
      <c r="O33" s="25"/>
      <c r="P33" s="14" t="str">
        <f t="shared" si="0"/>
        <v xml:space="preserve"> </v>
      </c>
      <c r="Q33" s="29"/>
      <c r="R33" s="30"/>
      <c r="S33" s="30"/>
      <c r="T33" s="30"/>
      <c r="U33" s="30"/>
      <c r="V33" s="31"/>
    </row>
    <row r="34" spans="2:22" s="9" customFormat="1" ht="34.15" customHeight="1" x14ac:dyDescent="0.25">
      <c r="B34" s="26" t="s">
        <v>50</v>
      </c>
      <c r="C34" s="26"/>
      <c r="D34" s="10" t="s">
        <v>43</v>
      </c>
      <c r="E34" s="24" t="s">
        <v>63</v>
      </c>
      <c r="F34" s="24"/>
      <c r="G34" s="24"/>
      <c r="H34" s="24"/>
      <c r="I34" s="24"/>
      <c r="J34" s="24"/>
      <c r="K34" s="24"/>
      <c r="L34" s="27" t="s">
        <v>68</v>
      </c>
      <c r="M34" s="28"/>
      <c r="N34" s="25"/>
      <c r="O34" s="25"/>
      <c r="P34" s="14" t="str">
        <f t="shared" si="0"/>
        <v xml:space="preserve"> </v>
      </c>
      <c r="Q34" s="29"/>
      <c r="R34" s="30"/>
      <c r="S34" s="30"/>
      <c r="T34" s="30"/>
      <c r="U34" s="30"/>
      <c r="V34" s="31"/>
    </row>
    <row r="35" spans="2:22" s="9" customFormat="1" ht="34.15" customHeight="1" x14ac:dyDescent="0.25">
      <c r="B35" s="26" t="s">
        <v>50</v>
      </c>
      <c r="C35" s="26"/>
      <c r="D35" s="10" t="s">
        <v>44</v>
      </c>
      <c r="E35" s="24" t="s">
        <v>64</v>
      </c>
      <c r="F35" s="24"/>
      <c r="G35" s="24"/>
      <c r="H35" s="24"/>
      <c r="I35" s="24"/>
      <c r="J35" s="24"/>
      <c r="K35" s="24"/>
      <c r="L35" s="27">
        <v>2</v>
      </c>
      <c r="M35" s="28"/>
      <c r="N35" s="25"/>
      <c r="O35" s="25"/>
      <c r="P35" s="14" t="str">
        <f t="shared" ref="P35:P44" si="1">IF(N35="Ja",L35," ")</f>
        <v xml:space="preserve"> </v>
      </c>
      <c r="Q35" s="29"/>
      <c r="R35" s="30"/>
      <c r="S35" s="30"/>
      <c r="T35" s="30"/>
      <c r="U35" s="30"/>
      <c r="V35" s="31"/>
    </row>
    <row r="36" spans="2:22" s="9" customFormat="1" ht="34.15" customHeight="1" x14ac:dyDescent="0.25">
      <c r="B36" s="26" t="s">
        <v>50</v>
      </c>
      <c r="C36" s="26"/>
      <c r="D36" s="10" t="s">
        <v>44</v>
      </c>
      <c r="E36" s="24" t="s">
        <v>65</v>
      </c>
      <c r="F36" s="24"/>
      <c r="G36" s="24"/>
      <c r="H36" s="24"/>
      <c r="I36" s="24"/>
      <c r="J36" s="24"/>
      <c r="K36" s="24"/>
      <c r="L36" s="27">
        <v>2</v>
      </c>
      <c r="M36" s="28"/>
      <c r="N36" s="25"/>
      <c r="O36" s="25"/>
      <c r="P36" s="14" t="str">
        <f t="shared" si="1"/>
        <v xml:space="preserve"> </v>
      </c>
      <c r="Q36" s="29"/>
      <c r="R36" s="30"/>
      <c r="S36" s="30"/>
      <c r="T36" s="30"/>
      <c r="U36" s="30"/>
      <c r="V36" s="31"/>
    </row>
    <row r="37" spans="2:22" s="9" customFormat="1" ht="34.15" customHeight="1" x14ac:dyDescent="0.25">
      <c r="B37" s="26" t="s">
        <v>50</v>
      </c>
      <c r="C37" s="26"/>
      <c r="D37" s="10" t="s">
        <v>43</v>
      </c>
      <c r="E37" s="24" t="s">
        <v>66</v>
      </c>
      <c r="F37" s="24"/>
      <c r="G37" s="24"/>
      <c r="H37" s="24"/>
      <c r="I37" s="24"/>
      <c r="J37" s="24"/>
      <c r="K37" s="24"/>
      <c r="L37" s="27" t="s">
        <v>68</v>
      </c>
      <c r="M37" s="28"/>
      <c r="N37" s="25"/>
      <c r="O37" s="25"/>
      <c r="P37" s="14" t="str">
        <f t="shared" si="1"/>
        <v xml:space="preserve"> </v>
      </c>
      <c r="Q37" s="29"/>
      <c r="R37" s="30"/>
      <c r="S37" s="30"/>
      <c r="T37" s="30"/>
      <c r="U37" s="30"/>
      <c r="V37" s="31"/>
    </row>
    <row r="38" spans="2:22" s="9" customFormat="1" ht="34.15" customHeight="1" x14ac:dyDescent="0.25">
      <c r="B38" s="26" t="s">
        <v>50</v>
      </c>
      <c r="C38" s="26"/>
      <c r="D38" s="10" t="s">
        <v>43</v>
      </c>
      <c r="E38" s="24" t="s">
        <v>59</v>
      </c>
      <c r="F38" s="24"/>
      <c r="G38" s="24"/>
      <c r="H38" s="24"/>
      <c r="I38" s="24"/>
      <c r="J38" s="24"/>
      <c r="K38" s="24"/>
      <c r="L38" s="27" t="s">
        <v>68</v>
      </c>
      <c r="M38" s="28"/>
      <c r="N38" s="25"/>
      <c r="O38" s="25"/>
      <c r="P38" s="14" t="str">
        <f t="shared" si="1"/>
        <v xml:space="preserve"> </v>
      </c>
      <c r="Q38" s="29"/>
      <c r="R38" s="30"/>
      <c r="S38" s="30"/>
      <c r="T38" s="30"/>
      <c r="U38" s="30"/>
      <c r="V38" s="31"/>
    </row>
    <row r="39" spans="2:22" s="9" customFormat="1" ht="34.15" customHeight="1" x14ac:dyDescent="0.25">
      <c r="B39" s="26" t="s">
        <v>50</v>
      </c>
      <c r="C39" s="26"/>
      <c r="D39" s="10" t="s">
        <v>44</v>
      </c>
      <c r="E39" s="24" t="s">
        <v>60</v>
      </c>
      <c r="F39" s="24"/>
      <c r="G39" s="24"/>
      <c r="H39" s="24"/>
      <c r="I39" s="24"/>
      <c r="J39" s="24"/>
      <c r="K39" s="24"/>
      <c r="L39" s="27">
        <v>2</v>
      </c>
      <c r="M39" s="28"/>
      <c r="N39" s="25"/>
      <c r="O39" s="25"/>
      <c r="P39" s="14" t="str">
        <f t="shared" si="1"/>
        <v xml:space="preserve"> </v>
      </c>
      <c r="Q39" s="29"/>
      <c r="R39" s="30"/>
      <c r="S39" s="30"/>
      <c r="T39" s="30"/>
      <c r="U39" s="30"/>
      <c r="V39" s="31"/>
    </row>
    <row r="40" spans="2:22" s="9" customFormat="1" ht="34.15" customHeight="1" x14ac:dyDescent="0.25">
      <c r="B40" s="26" t="s">
        <v>50</v>
      </c>
      <c r="C40" s="26"/>
      <c r="D40" s="10" t="s">
        <v>44</v>
      </c>
      <c r="E40" s="24" t="s">
        <v>58</v>
      </c>
      <c r="F40" s="24"/>
      <c r="G40" s="24"/>
      <c r="H40" s="24"/>
      <c r="I40" s="24"/>
      <c r="J40" s="24"/>
      <c r="K40" s="24"/>
      <c r="L40" s="27">
        <v>2</v>
      </c>
      <c r="M40" s="28"/>
      <c r="N40" s="25"/>
      <c r="O40" s="25"/>
      <c r="P40" s="14" t="str">
        <f t="shared" si="1"/>
        <v xml:space="preserve"> </v>
      </c>
      <c r="Q40" s="29"/>
      <c r="R40" s="30"/>
      <c r="S40" s="30"/>
      <c r="T40" s="30"/>
      <c r="U40" s="30"/>
      <c r="V40" s="31"/>
    </row>
    <row r="41" spans="2:22" s="9" customFormat="1" ht="34.15" customHeight="1" x14ac:dyDescent="0.25">
      <c r="B41" s="26" t="s">
        <v>50</v>
      </c>
      <c r="C41" s="26"/>
      <c r="D41" s="10" t="s">
        <v>43</v>
      </c>
      <c r="E41" s="24" t="s">
        <v>61</v>
      </c>
      <c r="F41" s="24"/>
      <c r="G41" s="24"/>
      <c r="H41" s="24"/>
      <c r="I41" s="24"/>
      <c r="J41" s="24"/>
      <c r="K41" s="24"/>
      <c r="L41" s="27" t="s">
        <v>68</v>
      </c>
      <c r="M41" s="28"/>
      <c r="N41" s="25"/>
      <c r="O41" s="25"/>
      <c r="P41" s="14" t="str">
        <f t="shared" si="1"/>
        <v xml:space="preserve"> </v>
      </c>
      <c r="Q41" s="29"/>
      <c r="R41" s="30"/>
      <c r="S41" s="30"/>
      <c r="T41" s="30"/>
      <c r="U41" s="30"/>
      <c r="V41" s="31"/>
    </row>
    <row r="42" spans="2:22" s="9" customFormat="1" ht="34.15" customHeight="1" x14ac:dyDescent="0.25">
      <c r="B42" s="26" t="s">
        <v>50</v>
      </c>
      <c r="C42" s="26"/>
      <c r="D42" s="10" t="s">
        <v>44</v>
      </c>
      <c r="E42" s="24" t="s">
        <v>62</v>
      </c>
      <c r="F42" s="24"/>
      <c r="G42" s="24"/>
      <c r="H42" s="24"/>
      <c r="I42" s="24"/>
      <c r="J42" s="24"/>
      <c r="K42" s="24"/>
      <c r="L42" s="27">
        <v>2</v>
      </c>
      <c r="M42" s="28"/>
      <c r="N42" s="25"/>
      <c r="O42" s="25"/>
      <c r="P42" s="14" t="str">
        <f t="shared" si="1"/>
        <v xml:space="preserve"> </v>
      </c>
      <c r="Q42" s="29"/>
      <c r="R42" s="30"/>
      <c r="S42" s="30"/>
      <c r="T42" s="30"/>
      <c r="U42" s="30"/>
      <c r="V42" s="31"/>
    </row>
    <row r="43" spans="2:22" s="9" customFormat="1" ht="34.15" customHeight="1" x14ac:dyDescent="0.25">
      <c r="B43" s="26" t="s">
        <v>50</v>
      </c>
      <c r="C43" s="26"/>
      <c r="D43" s="10" t="s">
        <v>44</v>
      </c>
      <c r="E43" s="24" t="s">
        <v>72</v>
      </c>
      <c r="F43" s="24"/>
      <c r="G43" s="24"/>
      <c r="H43" s="24"/>
      <c r="I43" s="24"/>
      <c r="J43" s="24"/>
      <c r="K43" s="24"/>
      <c r="L43" s="27">
        <v>2</v>
      </c>
      <c r="M43" s="28"/>
      <c r="N43" s="25"/>
      <c r="O43" s="25"/>
      <c r="P43" s="14" t="str">
        <f t="shared" si="1"/>
        <v xml:space="preserve"> </v>
      </c>
      <c r="Q43" s="29"/>
      <c r="R43" s="30"/>
      <c r="S43" s="30"/>
      <c r="T43" s="30"/>
      <c r="U43" s="30"/>
      <c r="V43" s="31"/>
    </row>
    <row r="44" spans="2:22" s="9" customFormat="1" ht="34.15" customHeight="1" x14ac:dyDescent="0.25">
      <c r="B44" s="26" t="s">
        <v>50</v>
      </c>
      <c r="C44" s="26"/>
      <c r="D44" s="10" t="s">
        <v>44</v>
      </c>
      <c r="E44" s="24" t="s">
        <v>51</v>
      </c>
      <c r="F44" s="24"/>
      <c r="G44" s="24"/>
      <c r="H44" s="24"/>
      <c r="I44" s="24"/>
      <c r="J44" s="24"/>
      <c r="K44" s="24"/>
      <c r="L44" s="27">
        <v>2</v>
      </c>
      <c r="M44" s="28"/>
      <c r="N44" s="25"/>
      <c r="O44" s="25"/>
      <c r="P44" s="14" t="str">
        <f t="shared" si="1"/>
        <v xml:space="preserve"> </v>
      </c>
      <c r="Q44" s="29"/>
      <c r="R44" s="30"/>
      <c r="S44" s="30"/>
      <c r="T44" s="30"/>
      <c r="U44" s="30"/>
      <c r="V44" s="31"/>
    </row>
    <row r="45" spans="2:22" s="9" customFormat="1" ht="34.15" customHeight="1" x14ac:dyDescent="0.25">
      <c r="B45" s="26" t="s">
        <v>50</v>
      </c>
      <c r="C45" s="26"/>
      <c r="D45" s="10" t="s">
        <v>44</v>
      </c>
      <c r="E45" s="24" t="s">
        <v>52</v>
      </c>
      <c r="F45" s="24"/>
      <c r="G45" s="24"/>
      <c r="H45" s="24"/>
      <c r="I45" s="24"/>
      <c r="J45" s="24"/>
      <c r="K45" s="24"/>
      <c r="L45" s="27">
        <v>2</v>
      </c>
      <c r="M45" s="28"/>
      <c r="N45" s="25"/>
      <c r="O45" s="25"/>
      <c r="P45" s="14" t="str">
        <f t="shared" ref="P45:P46" si="2">IF(N45="Ja",L45," ")</f>
        <v xml:space="preserve"> </v>
      </c>
      <c r="Q45" s="29"/>
      <c r="R45" s="30"/>
      <c r="S45" s="30"/>
      <c r="T45" s="30"/>
      <c r="U45" s="30"/>
      <c r="V45" s="31"/>
    </row>
    <row r="46" spans="2:22" s="9" customFormat="1" ht="34.15" customHeight="1" x14ac:dyDescent="0.25">
      <c r="B46" s="26" t="s">
        <v>50</v>
      </c>
      <c r="C46" s="26"/>
      <c r="D46" s="10" t="s">
        <v>44</v>
      </c>
      <c r="E46" s="24" t="s">
        <v>53</v>
      </c>
      <c r="F46" s="24"/>
      <c r="G46" s="24"/>
      <c r="H46" s="24"/>
      <c r="I46" s="24"/>
      <c r="J46" s="24"/>
      <c r="K46" s="24"/>
      <c r="L46" s="27">
        <v>2</v>
      </c>
      <c r="M46" s="28"/>
      <c r="N46" s="25"/>
      <c r="O46" s="25"/>
      <c r="P46" s="14" t="str">
        <f t="shared" si="2"/>
        <v xml:space="preserve"> </v>
      </c>
      <c r="Q46" s="29"/>
      <c r="R46" s="30"/>
      <c r="S46" s="30"/>
      <c r="T46" s="30"/>
      <c r="U46" s="30"/>
      <c r="V46" s="31"/>
    </row>
    <row r="47" spans="2:22" ht="33.75" customHeight="1" x14ac:dyDescent="0.25">
      <c r="B47" s="26" t="s">
        <v>50</v>
      </c>
      <c r="C47" s="26"/>
      <c r="D47" s="10" t="s">
        <v>43</v>
      </c>
      <c r="E47" s="24" t="s">
        <v>54</v>
      </c>
      <c r="F47" s="24"/>
      <c r="G47" s="24"/>
      <c r="H47" s="24"/>
      <c r="I47" s="24"/>
      <c r="J47" s="24"/>
      <c r="K47" s="24"/>
      <c r="L47" s="27" t="s">
        <v>68</v>
      </c>
      <c r="M47" s="28"/>
      <c r="N47" s="25"/>
      <c r="O47" s="25"/>
      <c r="P47" s="14" t="str">
        <f>IF(N47="Ja",L47," ")</f>
        <v xml:space="preserve"> </v>
      </c>
      <c r="Q47" s="29"/>
      <c r="R47" s="30"/>
      <c r="S47" s="30"/>
      <c r="T47" s="30"/>
      <c r="U47" s="30"/>
      <c r="V47" s="31"/>
    </row>
    <row r="48" spans="2:22" x14ac:dyDescent="0.25">
      <c r="B48" s="1"/>
      <c r="C48" s="1"/>
      <c r="D48" s="1"/>
      <c r="E48" s="1"/>
      <c r="M48" s="23" t="s">
        <v>42</v>
      </c>
      <c r="N48" s="23"/>
      <c r="O48" s="23"/>
      <c r="P48" s="12">
        <f>SUM(P31:P47)</f>
        <v>0</v>
      </c>
    </row>
    <row r="49" spans="2:14" x14ac:dyDescent="0.25">
      <c r="B49" s="1"/>
      <c r="C49" s="1"/>
      <c r="D49" s="1"/>
      <c r="E49" s="1"/>
    </row>
    <row r="51" spans="2:14" ht="18.75" x14ac:dyDescent="0.3">
      <c r="B51" s="4" t="s">
        <v>34</v>
      </c>
    </row>
    <row r="52" spans="2:14" ht="36.6" customHeight="1" x14ac:dyDescent="0.25">
      <c r="B52" s="17" t="s">
        <v>55</v>
      </c>
      <c r="C52" s="18"/>
      <c r="D52" s="18"/>
      <c r="E52" s="18"/>
      <c r="F52" s="18"/>
      <c r="G52" s="18"/>
      <c r="H52" s="18"/>
      <c r="I52" s="18"/>
      <c r="J52" s="18"/>
      <c r="K52" s="18"/>
      <c r="L52" s="18"/>
      <c r="M52" s="18"/>
      <c r="N52" s="19"/>
    </row>
    <row r="55" spans="2:14" ht="18.75" x14ac:dyDescent="0.3">
      <c r="B55" s="4" t="s">
        <v>35</v>
      </c>
    </row>
    <row r="56" spans="2:14" ht="270.60000000000002" customHeight="1" x14ac:dyDescent="0.25">
      <c r="B56" s="17" t="s">
        <v>74</v>
      </c>
      <c r="C56" s="18"/>
      <c r="D56" s="18"/>
      <c r="E56" s="18"/>
      <c r="F56" s="18"/>
      <c r="G56" s="18"/>
      <c r="H56" s="18"/>
      <c r="I56" s="18"/>
      <c r="J56" s="18"/>
      <c r="K56" s="18"/>
      <c r="L56" s="18"/>
      <c r="M56" s="18"/>
      <c r="N56" s="19"/>
    </row>
    <row r="59" spans="2:14" ht="18.75" x14ac:dyDescent="0.3">
      <c r="B59" s="4" t="s">
        <v>36</v>
      </c>
    </row>
    <row r="60" spans="2:14" ht="51.6" customHeight="1" x14ac:dyDescent="0.25">
      <c r="B60" s="17" t="s">
        <v>75</v>
      </c>
      <c r="C60" s="18"/>
      <c r="D60" s="18"/>
      <c r="E60" s="18"/>
      <c r="F60" s="18"/>
      <c r="G60" s="18"/>
      <c r="H60" s="18"/>
      <c r="I60" s="18"/>
      <c r="J60" s="18"/>
      <c r="K60" s="18"/>
      <c r="L60" s="18"/>
      <c r="M60" s="18"/>
      <c r="N60" s="19"/>
    </row>
    <row r="63" spans="2:14" ht="18.75" x14ac:dyDescent="0.3">
      <c r="B63" s="4" t="s">
        <v>37</v>
      </c>
    </row>
    <row r="64" spans="2:14" ht="52.15" customHeight="1" x14ac:dyDescent="0.25">
      <c r="B64" s="17" t="s">
        <v>73</v>
      </c>
      <c r="C64" s="18"/>
      <c r="D64" s="18"/>
      <c r="E64" s="18"/>
      <c r="F64" s="18"/>
      <c r="G64" s="18"/>
      <c r="H64" s="18"/>
      <c r="I64" s="18"/>
      <c r="J64" s="18"/>
      <c r="K64" s="18"/>
      <c r="L64" s="18"/>
      <c r="M64" s="18"/>
      <c r="N64" s="19"/>
    </row>
    <row r="67" spans="2:14" ht="18.75" x14ac:dyDescent="0.3">
      <c r="B67" s="4" t="s">
        <v>38</v>
      </c>
    </row>
    <row r="68" spans="2:14" ht="91.5" customHeight="1" x14ac:dyDescent="0.25">
      <c r="B68" s="17" t="s">
        <v>76</v>
      </c>
      <c r="C68" s="18"/>
      <c r="D68" s="18"/>
      <c r="E68" s="18"/>
      <c r="F68" s="18"/>
      <c r="G68" s="18"/>
      <c r="H68" s="18"/>
      <c r="I68" s="18"/>
      <c r="J68" s="18"/>
      <c r="K68" s="18"/>
      <c r="L68" s="18"/>
      <c r="M68" s="18"/>
      <c r="N68" s="19"/>
    </row>
    <row r="71" spans="2:14" ht="18.75" x14ac:dyDescent="0.3">
      <c r="B71" s="4" t="s">
        <v>39</v>
      </c>
    </row>
    <row r="72" spans="2:14" ht="168.6" customHeight="1" x14ac:dyDescent="0.25">
      <c r="B72" s="20" t="s">
        <v>77</v>
      </c>
      <c r="C72" s="21"/>
      <c r="D72" s="21"/>
      <c r="E72" s="21"/>
      <c r="F72" s="21"/>
      <c r="G72" s="21"/>
      <c r="H72" s="21"/>
      <c r="I72" s="21"/>
      <c r="J72" s="21"/>
      <c r="K72" s="21"/>
      <c r="L72" s="21"/>
      <c r="M72" s="21"/>
      <c r="N72" s="22"/>
    </row>
  </sheetData>
  <sheetProtection algorithmName="SHA-512" hashValue="zInbakiKnwvvg+81WmlDE01066N2vx6IDi/62wbmLhFXz1vfj5/4D7RcaOnVlTnmtxdxDmEppUhKogMimkBpdg==" saltValue="uZD1nRVZXNCSkBKGTVFQYw==" spinCount="100000" sheet="1" objects="1" scenarios="1"/>
  <protectedRanges>
    <protectedRange sqref="J9 M9 J11 M11 J13 N22 R22 N31:O47 Q31:V47" name="Område1"/>
  </protectedRanges>
  <mergeCells count="141">
    <mergeCell ref="Q47:V47"/>
    <mergeCell ref="C21:D21"/>
    <mergeCell ref="E21:F21"/>
    <mergeCell ref="L21:M21"/>
    <mergeCell ref="L35:M35"/>
    <mergeCell ref="B35:C35"/>
    <mergeCell ref="L22:M22"/>
    <mergeCell ref="R21:U21"/>
    <mergeCell ref="R22:U22"/>
    <mergeCell ref="P24:Q24"/>
    <mergeCell ref="Q31:V31"/>
    <mergeCell ref="Q32:V32"/>
    <mergeCell ref="Q33:V33"/>
    <mergeCell ref="E32:K32"/>
    <mergeCell ref="E33:K33"/>
    <mergeCell ref="E34:K34"/>
    <mergeCell ref="E35:K35"/>
    <mergeCell ref="L32:M32"/>
    <mergeCell ref="L33:M33"/>
    <mergeCell ref="B34:C34"/>
    <mergeCell ref="B33:C33"/>
    <mergeCell ref="N34:O34"/>
    <mergeCell ref="A1:D4"/>
    <mergeCell ref="F2:G2"/>
    <mergeCell ref="F3:G3"/>
    <mergeCell ref="F4:G4"/>
    <mergeCell ref="B12:D12"/>
    <mergeCell ref="E12:F12"/>
    <mergeCell ref="E9:G9"/>
    <mergeCell ref="B8:D8"/>
    <mergeCell ref="H2:J2"/>
    <mergeCell ref="B9:D9"/>
    <mergeCell ref="E8:G8"/>
    <mergeCell ref="B11:D11"/>
    <mergeCell ref="E11:F11"/>
    <mergeCell ref="J9:L9"/>
    <mergeCell ref="J11:L11"/>
    <mergeCell ref="H4:J4"/>
    <mergeCell ref="L2:P4"/>
    <mergeCell ref="H3:J3"/>
    <mergeCell ref="M11:O11"/>
    <mergeCell ref="M10:O10"/>
    <mergeCell ref="J10:L10"/>
    <mergeCell ref="M8:O8"/>
    <mergeCell ref="J8:L8"/>
    <mergeCell ref="J12:L12"/>
    <mergeCell ref="M9:O9"/>
    <mergeCell ref="J13:L13"/>
    <mergeCell ref="Q7:S9"/>
    <mergeCell ref="B16:N16"/>
    <mergeCell ref="N19:Q19"/>
    <mergeCell ref="N21:O21"/>
    <mergeCell ref="P21:Q21"/>
    <mergeCell ref="N22:O22"/>
    <mergeCell ref="P22:Q22"/>
    <mergeCell ref="E22:F22"/>
    <mergeCell ref="G22:K22"/>
    <mergeCell ref="E30:K30"/>
    <mergeCell ref="E31:K31"/>
    <mergeCell ref="C22:D22"/>
    <mergeCell ref="L45:M45"/>
    <mergeCell ref="B44:C44"/>
    <mergeCell ref="B36:C36"/>
    <mergeCell ref="B37:C37"/>
    <mergeCell ref="E45:K45"/>
    <mergeCell ref="B41:C41"/>
    <mergeCell ref="B42:C42"/>
    <mergeCell ref="B43:C43"/>
    <mergeCell ref="B30:C30"/>
    <mergeCell ref="B31:C31"/>
    <mergeCell ref="B32:C32"/>
    <mergeCell ref="L30:M30"/>
    <mergeCell ref="M24:O24"/>
    <mergeCell ref="Q44:V44"/>
    <mergeCell ref="Q45:V45"/>
    <mergeCell ref="Q34:V34"/>
    <mergeCell ref="L34:M34"/>
    <mergeCell ref="Q30:V30"/>
    <mergeCell ref="L31:M31"/>
    <mergeCell ref="Q46:V46"/>
    <mergeCell ref="N44:O44"/>
    <mergeCell ref="N45:O45"/>
    <mergeCell ref="N46:O46"/>
    <mergeCell ref="N32:O32"/>
    <mergeCell ref="N33:O33"/>
    <mergeCell ref="N31:O31"/>
    <mergeCell ref="N30:O30"/>
    <mergeCell ref="Q38:V38"/>
    <mergeCell ref="Q39:V39"/>
    <mergeCell ref="Q40:V40"/>
    <mergeCell ref="Q41:V41"/>
    <mergeCell ref="Q42:V42"/>
    <mergeCell ref="Q43:V43"/>
    <mergeCell ref="E46:K46"/>
    <mergeCell ref="E44:K44"/>
    <mergeCell ref="Q35:V35"/>
    <mergeCell ref="Q36:V36"/>
    <mergeCell ref="Q37:V37"/>
    <mergeCell ref="N37:O37"/>
    <mergeCell ref="L38:M38"/>
    <mergeCell ref="L46:M46"/>
    <mergeCell ref="L36:M36"/>
    <mergeCell ref="L37:M37"/>
    <mergeCell ref="L44:M44"/>
    <mergeCell ref="E41:K41"/>
    <mergeCell ref="L41:M41"/>
    <mergeCell ref="E42:K42"/>
    <mergeCell ref="L42:M42"/>
    <mergeCell ref="E43:K43"/>
    <mergeCell ref="L43:M43"/>
    <mergeCell ref="N43:O43"/>
    <mergeCell ref="E36:K36"/>
    <mergeCell ref="N38:O38"/>
    <mergeCell ref="N39:O39"/>
    <mergeCell ref="N40:O40"/>
    <mergeCell ref="N41:O41"/>
    <mergeCell ref="N42:O42"/>
    <mergeCell ref="B64:N64"/>
    <mergeCell ref="B68:N68"/>
    <mergeCell ref="B72:N72"/>
    <mergeCell ref="M48:O48"/>
    <mergeCell ref="E37:K37"/>
    <mergeCell ref="E38:K38"/>
    <mergeCell ref="N35:O35"/>
    <mergeCell ref="N36:O36"/>
    <mergeCell ref="B52:N52"/>
    <mergeCell ref="B56:N56"/>
    <mergeCell ref="B60:N60"/>
    <mergeCell ref="B45:C45"/>
    <mergeCell ref="B46:C46"/>
    <mergeCell ref="B38:C38"/>
    <mergeCell ref="E47:K47"/>
    <mergeCell ref="B47:C47"/>
    <mergeCell ref="L47:M47"/>
    <mergeCell ref="N47:O47"/>
    <mergeCell ref="B39:C39"/>
    <mergeCell ref="E39:K39"/>
    <mergeCell ref="L39:M39"/>
    <mergeCell ref="B40:C40"/>
    <mergeCell ref="E40:K40"/>
    <mergeCell ref="L40:M40"/>
  </mergeCells>
  <conditionalFormatting sqref="N31:P47">
    <cfRule type="cellIs" dxfId="2" priority="1" operator="equal">
      <formula>"Nej"</formula>
    </cfRule>
    <cfRule type="cellIs" dxfId="1" priority="2" operator="equal">
      <formula>"Ja"</formula>
    </cfRule>
  </conditionalFormatting>
  <conditionalFormatting sqref="Q7:S9">
    <cfRule type="cellIs" dxfId="0" priority="3" operator="equal">
      <formula>"Minst en av orangemarkerade cellerna är inte ifylld"</formula>
    </cfRule>
  </conditionalFormatting>
  <dataValidations count="4">
    <dataValidation type="list" allowBlank="1" showInputMessage="1" showErrorMessage="1" sqref="E22:F22" xr:uid="{2A43688A-9B89-4226-956F-01B2EB450294}">
      <formula1>"Nivå 1,Nivå 2,Nivå 3,Nivå 4,Nivå 5,Senior,Mellan,Junior"</formula1>
    </dataValidation>
    <dataValidation type="list" allowBlank="1" showInputMessage="1" showErrorMessage="1" sqref="N31:O46" xr:uid="{1C6B9C1A-F114-4D72-A274-44ADAAEACDAF}">
      <formula1>"Ja,Nej"</formula1>
    </dataValidation>
    <dataValidation type="list" allowBlank="1" showInputMessage="1" showErrorMessage="1" sqref="D31:D46" xr:uid="{26A28841-65D1-4714-9106-F2C11F0719DC}">
      <formula1>"Ska,Bör"</formula1>
    </dataValidation>
    <dataValidation type="list" allowBlank="1" showInputMessage="1" showErrorMessage="1" sqref="B31:C47" xr:uid="{20076EAA-A9AD-47B1-B342-F0C4BCB9329F}">
      <formula1>$C$22:$C$22</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Avropsförfrågan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Fernandez Mañas</dc:creator>
  <cp:lastModifiedBy>Linda Snäll</cp:lastModifiedBy>
  <dcterms:created xsi:type="dcterms:W3CDTF">2015-06-05T18:19:34Z</dcterms:created>
  <dcterms:modified xsi:type="dcterms:W3CDTF">2026-09-21T11:39:21Z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f809ae-1c8f-4bfb-b37c-0971d61adb63_Enabled">
    <vt:lpwstr>true</vt:lpwstr>
  </property>
  <property fmtid="{D5CDD505-2E9C-101B-9397-08002B2CF9AE}" pid="3" name="MSIP_Label_e4f809ae-1c8f-4bfb-b37c-0971d61adb63_SetDate">
    <vt:lpwstr>2026-09-21T11:39:21Z</vt:lpwstr>
  </property>
  <property fmtid="{D5CDD505-2E9C-101B-9397-08002B2CF9AE}" pid="4" name="MSIP_Label_e4f809ae-1c8f-4bfb-b37c-0971d61adb63_Method">
    <vt:lpwstr>Privileged</vt:lpwstr>
  </property>
  <property fmtid="{D5CDD505-2E9C-101B-9397-08002B2CF9AE}" pid="5" name="MSIP_Label_e4f809ae-1c8f-4bfb-b37c-0971d61adb63_Name">
    <vt:lpwstr>Company Unclassified</vt:lpwstr>
  </property>
  <property fmtid="{D5CDD505-2E9C-101B-9397-08002B2CF9AE}" pid="6" name="MSIP_Label_e4f809ae-1c8f-4bfb-b37c-0971d61adb63_SiteId">
    <vt:lpwstr>0d11ac4a-ef5e-423a-803b-e51aacfa43d6</vt:lpwstr>
  </property>
  <property fmtid="{D5CDD505-2E9C-101B-9397-08002B2CF9AE}" pid="7" name="MSIP_Label_e4f809ae-1c8f-4bfb-b37c-0971d61adb63_ActionId">
    <vt:lpwstr>228346dc-3150-49ed-8e85-6a652f187874</vt:lpwstr>
  </property>
  <property fmtid="{D5CDD505-2E9C-101B-9397-08002B2CF9AE}" pid="8" name="MSIP_Label_e4f809ae-1c8f-4bfb-b37c-0971d61adb63_ContentBits">
    <vt:lpwstr>0</vt:lpwstr>
  </property>
  <property fmtid="{D5CDD505-2E9C-101B-9397-08002B2CF9AE}" pid="9" name="MSIP_Label_e4f809ae-1c8f-4bfb-b37c-0971d61adb63_Tag">
    <vt:lpwstr>10, 0, 1, 1</vt:lpwstr>
  </property>
</Properties>
</file>